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work\dush\gimn\"/>
    </mc:Choice>
  </mc:AlternateContent>
  <bookViews>
    <workbookView xWindow="0" yWindow="0" windowWidth="28800" windowHeight="12435"/>
  </bookViews>
  <sheets>
    <sheet name="Лист1" sheetId="1" r:id="rId1"/>
  </sheets>
  <calcPr calcId="152511" iterateDelta="1E-4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L62" i="1" l="1"/>
  <c r="L43" i="1"/>
  <c r="I138" i="1"/>
  <c r="J62" i="1"/>
  <c r="G195" i="1"/>
  <c r="F195" i="1"/>
  <c r="J195" i="1"/>
  <c r="H195" i="1"/>
  <c r="H176" i="1"/>
  <c r="I176" i="1"/>
  <c r="G176" i="1"/>
  <c r="F176" i="1"/>
  <c r="G157" i="1"/>
  <c r="F157" i="1"/>
  <c r="J157" i="1"/>
  <c r="F138" i="1"/>
  <c r="H138" i="1"/>
  <c r="H119" i="1"/>
  <c r="G119" i="1"/>
  <c r="F119" i="1"/>
  <c r="I100" i="1"/>
  <c r="F100" i="1"/>
  <c r="H100" i="1"/>
  <c r="J100" i="1"/>
  <c r="H81" i="1"/>
  <c r="G81" i="1"/>
  <c r="H62" i="1"/>
  <c r="I62" i="1"/>
  <c r="F62" i="1"/>
  <c r="H43" i="1"/>
  <c r="F43" i="1"/>
  <c r="G43" i="1"/>
  <c r="I43" i="1"/>
  <c r="J43" i="1"/>
  <c r="F24" i="1"/>
  <c r="I24" i="1"/>
  <c r="J24" i="1"/>
  <c r="H24" i="1"/>
  <c r="G24" i="1"/>
  <c r="L196" i="1"/>
  <c r="H196" i="1" l="1"/>
  <c r="F196" i="1"/>
  <c r="I196" i="1"/>
  <c r="G196" i="1"/>
  <c r="J196" i="1"/>
</calcChain>
</file>

<file path=xl/sharedStrings.xml><?xml version="1.0" encoding="utf-8"?>
<sst xmlns="http://schemas.openxmlformats.org/spreadsheetml/2006/main" count="407" uniqueCount="142">
  <si>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</si>
  <si>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</si>
  <si>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</si>
  <si>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</si>
  <si>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</si>
  <si>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</si>
  <si>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</si>
  <si>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</si>
  <si>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</si>
  <si>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</si>
  <si>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</si>
  <si>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</si>
  <si>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</si>
  <si>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</si>
  <si>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</si>
  <si>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</si>
  <si>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</si>
  <si>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</si>
  <si>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</si>
  <si>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</si>
  <si>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</si>
  <si>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</si>
  <si>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</si>
  <si>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</si>
  <si>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</si>
  <si>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</si>
  <si>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</si>
  <si>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</si>
  <si>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</si>
  <si>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</si>
  <si>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</si>
  <si>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</si>
  <si>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</si>
  <si>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</si>
  <si>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</si>
  <si>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</si>
  <si>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</si>
  <si>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</si>
  <si>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</si>
  <si>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ООО «Школьное питание»</t>
  </si>
  <si>
    <t>Каша рисовая молочная с маслом сливочным</t>
  </si>
  <si>
    <t>Какао на молоке</t>
  </si>
  <si>
    <t>311 *</t>
  </si>
  <si>
    <t>693 *</t>
  </si>
  <si>
    <t>Бутерброд с сыром на батоне</t>
  </si>
  <si>
    <t>3*</t>
  </si>
  <si>
    <t>Овощи порционно</t>
  </si>
  <si>
    <t>-</t>
  </si>
  <si>
    <t>Суп из овощей   со сметаной</t>
  </si>
  <si>
    <t>Рулетик мясной запеченный</t>
  </si>
  <si>
    <t>Макаронные изделия отварные</t>
  </si>
  <si>
    <t>Компот из ягод</t>
  </si>
  <si>
    <t>ТТК</t>
  </si>
  <si>
    <t>132 *</t>
  </si>
  <si>
    <t>401 *</t>
  </si>
  <si>
    <t>516 *</t>
  </si>
  <si>
    <t>635 *</t>
  </si>
  <si>
    <t>Чай с сахаром, лимоном</t>
  </si>
  <si>
    <t>629 **</t>
  </si>
  <si>
    <t>Батон</t>
  </si>
  <si>
    <t>Пудинг из творога с протертой клубникой</t>
  </si>
  <si>
    <t>365 *</t>
  </si>
  <si>
    <t>Борщ из свежей капусты со сметаной</t>
  </si>
  <si>
    <t>Мясо «Пикантное»</t>
  </si>
  <si>
    <t>Каша гречневая рассыпчатая</t>
  </si>
  <si>
    <t>ТТК3</t>
  </si>
  <si>
    <t>110**</t>
  </si>
  <si>
    <t>ТТК 68</t>
  </si>
  <si>
    <t>Компот из лимонов</t>
  </si>
  <si>
    <t>699 **</t>
  </si>
  <si>
    <t>114*</t>
  </si>
  <si>
    <t>Отвар шиповника</t>
  </si>
  <si>
    <t>705 *</t>
  </si>
  <si>
    <t>Пудинг рыбный</t>
  </si>
  <si>
    <t>Пюре картофельное</t>
  </si>
  <si>
    <t>Суп-пюре  «Детский» из филе индейки</t>
  </si>
  <si>
    <t>ТТК №1</t>
  </si>
  <si>
    <t>355 *</t>
  </si>
  <si>
    <t xml:space="preserve">  401 *</t>
  </si>
  <si>
    <t>Чай с сахаром</t>
  </si>
  <si>
    <t>Каша пшеничная молочная с маслом сливочным</t>
  </si>
  <si>
    <t>Булочка «Пикник» запеченная с котлетой и помидором</t>
  </si>
  <si>
    <t>311*</t>
  </si>
  <si>
    <t>ТТК №56</t>
  </si>
  <si>
    <t>629*</t>
  </si>
  <si>
    <t>Суп картофельный с вермишелью</t>
  </si>
  <si>
    <t>Индейка тушеная в соусе овощном</t>
  </si>
  <si>
    <t>Рис припущенный</t>
  </si>
  <si>
    <t>140**</t>
  </si>
  <si>
    <t>437*</t>
  </si>
  <si>
    <t>36 *</t>
  </si>
  <si>
    <t>Компот «Здоровье»</t>
  </si>
  <si>
    <t>65 **</t>
  </si>
  <si>
    <t>Суп молочный  с макаронными изделиями «Алфавит»</t>
  </si>
  <si>
    <t>Творожок «Детский»</t>
  </si>
  <si>
    <t>628*</t>
  </si>
  <si>
    <t>Запеканка картофельная с мясом</t>
  </si>
  <si>
    <t>Рассольник «Ленинградский» со  сметаной</t>
  </si>
  <si>
    <t>Рассольник «Ленинградский» со сметаной</t>
  </si>
  <si>
    <t>132*</t>
  </si>
  <si>
    <t>Каша пшенная молочная с маслом сливочным</t>
  </si>
  <si>
    <t>Суп картофельный с рыбными консервами</t>
  </si>
  <si>
    <t>Биточки мясные</t>
  </si>
  <si>
    <t>Макароны отварные</t>
  </si>
  <si>
    <t>133 *</t>
  </si>
  <si>
    <t>416**</t>
  </si>
  <si>
    <t>470**</t>
  </si>
  <si>
    <t>Кисель «Витошка» с витаминами</t>
  </si>
  <si>
    <t>Суфле творожное со сгущенным молоком</t>
  </si>
  <si>
    <t>365*</t>
  </si>
  <si>
    <t>628 **</t>
  </si>
  <si>
    <t>Плов с мясом</t>
  </si>
  <si>
    <t>449**</t>
  </si>
  <si>
    <t>ТТК № 48</t>
  </si>
  <si>
    <t>Йогурт фруктово-молочный</t>
  </si>
  <si>
    <t>Мясо духовое с картофелем</t>
  </si>
  <si>
    <t>435*</t>
  </si>
  <si>
    <t>Каша ячневая  молочная с маслом сливочным</t>
  </si>
  <si>
    <t>Творожок детский</t>
  </si>
  <si>
    <t>Суп овощной с фрикаделькой,  со сметаной</t>
  </si>
  <si>
    <t>Тефтели мясные  в бульоне</t>
  </si>
  <si>
    <t>461 *</t>
  </si>
  <si>
    <t>516*</t>
  </si>
  <si>
    <t>Чай с молоком</t>
  </si>
  <si>
    <t>Суп гороховый с мясом, с гренками</t>
  </si>
  <si>
    <t>Гуляш</t>
  </si>
  <si>
    <t>Каша гречневая</t>
  </si>
  <si>
    <t>139 *</t>
  </si>
  <si>
    <t>401*</t>
  </si>
  <si>
    <t>523*</t>
  </si>
  <si>
    <t>пр.пр</t>
  </si>
  <si>
    <t>Хлеб пшеничный</t>
  </si>
  <si>
    <t>Хлеб ржаной</t>
  </si>
  <si>
    <t>Фрукт сезонный</t>
  </si>
  <si>
    <t>Ефанова С.Б.</t>
  </si>
  <si>
    <t>фрукт</t>
  </si>
  <si>
    <t>Блинчики с джемом</t>
  </si>
  <si>
    <t>Котлета «Здоровье» с макаронными изделиями</t>
  </si>
  <si>
    <t>ТТК 53</t>
  </si>
  <si>
    <t>Фрикадель паровая из филе индейки с макаронными издедиями</t>
  </si>
  <si>
    <t>Кнель мясная с кашей гречневой молочной</t>
  </si>
  <si>
    <t>МАОУ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</si>
</sst>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2" sqref="N1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141</v>
      </c>
      <c r="D1" s="61"/>
      <c r="E1" s="61"/>
      <c r="F1" s="12" t="s">
        <v>16</v>
      </c>
      <c r="G1" s="2" t="s">
        <v>17</v>
      </c>
      <c r="H1" s="62" t="s">
        <v>39</v>
      </c>
      <c r="I1" s="62"/>
      <c r="J1" s="62"/>
      <c r="K1" s="62"/>
    </row>
    <row r="2" spans="1:12" ht="18" x14ac:dyDescent="0.2">
      <c r="A2" s="35" t="s">
        <v>6</v>
      </c>
      <c r="C2" s="2"/>
      <c r="G2" s="2" t="s">
        <v>18</v>
      </c>
      <c r="H2" s="62" t="s">
        <v>134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27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155</v>
      </c>
      <c r="G6" s="40">
        <v>13.9</v>
      </c>
      <c r="H6" s="40">
        <v>13</v>
      </c>
      <c r="I6" s="40">
        <v>12.5</v>
      </c>
      <c r="J6" s="40">
        <v>222.6</v>
      </c>
      <c r="K6" s="52" t="s">
        <v>42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51" t="s">
        <v>41</v>
      </c>
      <c r="F8" s="43">
        <v>200</v>
      </c>
      <c r="G8" s="43">
        <v>4.26</v>
      </c>
      <c r="H8" s="43">
        <v>4.0199999999999996</v>
      </c>
      <c r="I8" s="43">
        <v>30.68</v>
      </c>
      <c r="J8" s="43">
        <v>175.9</v>
      </c>
      <c r="K8" s="53" t="s">
        <v>43</v>
      </c>
      <c r="L8" s="43"/>
    </row>
    <row r="9" spans="1:12" ht="15" x14ac:dyDescent="0.25">
      <c r="A9" s="23"/>
      <c r="B9" s="15"/>
      <c r="C9" s="11"/>
      <c r="D9" s="7" t="s">
        <v>23</v>
      </c>
      <c r="E9" s="51" t="s">
        <v>44</v>
      </c>
      <c r="F9" s="43">
        <v>50</v>
      </c>
      <c r="G9" s="43">
        <v>6.1</v>
      </c>
      <c r="H9" s="43">
        <v>3.48</v>
      </c>
      <c r="I9" s="43">
        <v>12.3</v>
      </c>
      <c r="J9" s="43">
        <v>104.92</v>
      </c>
      <c r="K9" s="53" t="s">
        <v>45</v>
      </c>
      <c r="L9" s="43"/>
    </row>
    <row r="10" spans="1:12" ht="15" x14ac:dyDescent="0.25">
      <c r="A10" s="23"/>
      <c r="B10" s="15"/>
      <c r="C10" s="11"/>
      <c r="D10" s="7" t="s">
        <v>24</v>
      </c>
      <c r="E10" s="51" t="s">
        <v>133</v>
      </c>
      <c r="F10" s="43">
        <v>100</v>
      </c>
      <c r="G10" s="43">
        <v>0.6</v>
      </c>
      <c r="H10" s="43">
        <v>0.6</v>
      </c>
      <c r="I10" s="43">
        <v>20.7</v>
      </c>
      <c r="J10" s="43">
        <v>87.2</v>
      </c>
      <c r="K10" s="53" t="s">
        <v>130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505</v>
      </c>
      <c r="G13" s="19">
        <f t="shared" ref="G13:J13" si="0">SUM(G6:G12)</f>
        <v>24.86</v>
      </c>
      <c r="H13" s="19">
        <f t="shared" si="0"/>
        <v>21.1</v>
      </c>
      <c r="I13" s="19">
        <f t="shared" si="0"/>
        <v>76.180000000000007</v>
      </c>
      <c r="J13" s="19">
        <f t="shared" si="0"/>
        <v>590.62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60</v>
      </c>
      <c r="G14" s="43">
        <v>0.4</v>
      </c>
      <c r="H14" s="43" t="s">
        <v>47</v>
      </c>
      <c r="I14" s="43">
        <v>1.3</v>
      </c>
      <c r="J14" s="43">
        <v>6.8</v>
      </c>
      <c r="K14" s="44" t="s">
        <v>52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48</v>
      </c>
      <c r="F15" s="43">
        <v>200</v>
      </c>
      <c r="G15" s="43">
        <v>3.89</v>
      </c>
      <c r="H15" s="43">
        <v>6.87</v>
      </c>
      <c r="I15" s="43">
        <v>9.4</v>
      </c>
      <c r="J15" s="43">
        <v>115</v>
      </c>
      <c r="K15" s="44" t="s">
        <v>53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49</v>
      </c>
      <c r="F16" s="43">
        <v>90</v>
      </c>
      <c r="G16" s="43">
        <v>11.9</v>
      </c>
      <c r="H16" s="43">
        <v>7.95</v>
      </c>
      <c r="I16" s="43">
        <v>6.23</v>
      </c>
      <c r="J16" s="43">
        <v>144.07</v>
      </c>
      <c r="K16" s="44" t="s">
        <v>54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50</v>
      </c>
      <c r="F17" s="43">
        <v>150</v>
      </c>
      <c r="G17" s="43">
        <v>5.25</v>
      </c>
      <c r="H17" s="43">
        <v>7.95</v>
      </c>
      <c r="I17" s="43">
        <v>33.15</v>
      </c>
      <c r="J17" s="43">
        <v>225.15</v>
      </c>
      <c r="K17" s="44" t="s">
        <v>55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51</v>
      </c>
      <c r="F18" s="43">
        <v>200</v>
      </c>
      <c r="G18" s="43">
        <v>0.39</v>
      </c>
      <c r="H18" s="43">
        <v>0</v>
      </c>
      <c r="I18" s="43">
        <v>30.8</v>
      </c>
      <c r="J18" s="43">
        <v>124.76</v>
      </c>
      <c r="K18" s="53" t="s">
        <v>56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131</v>
      </c>
      <c r="F19" s="43">
        <v>30</v>
      </c>
      <c r="G19" s="43">
        <v>2.2000000000000002</v>
      </c>
      <c r="H19" s="43">
        <v>0.56999999999999995</v>
      </c>
      <c r="I19" s="43">
        <v>15.6</v>
      </c>
      <c r="J19" s="43">
        <v>76.33</v>
      </c>
      <c r="K19" s="53" t="s">
        <v>130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132</v>
      </c>
      <c r="F20" s="43">
        <v>30</v>
      </c>
      <c r="G20" s="43">
        <v>2.2000000000000002</v>
      </c>
      <c r="H20" s="43">
        <v>0.56999999999999995</v>
      </c>
      <c r="I20" s="43">
        <v>15.6</v>
      </c>
      <c r="J20" s="43">
        <v>76.33</v>
      </c>
      <c r="K20" s="53" t="s">
        <v>130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26.23</v>
      </c>
      <c r="H23" s="19">
        <f t="shared" si="2"/>
        <v>23.91</v>
      </c>
      <c r="I23" s="19">
        <f t="shared" si="2"/>
        <v>112.07999999999998</v>
      </c>
      <c r="J23" s="19">
        <f t="shared" si="2"/>
        <v>768.44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1265</v>
      </c>
      <c r="G24" s="32">
        <f t="shared" ref="G24:J24" si="4">G13+G23</f>
        <v>51.09</v>
      </c>
      <c r="H24" s="32">
        <f t="shared" si="4"/>
        <v>45.010000000000005</v>
      </c>
      <c r="I24" s="32">
        <f t="shared" si="4"/>
        <v>188.26</v>
      </c>
      <c r="J24" s="32">
        <f t="shared" si="4"/>
        <v>1359.06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2" t="s">
        <v>60</v>
      </c>
      <c r="F25" s="43">
        <v>180</v>
      </c>
      <c r="G25" s="43">
        <v>14.4</v>
      </c>
      <c r="H25" s="43">
        <v>13.9</v>
      </c>
      <c r="I25" s="43">
        <v>45.6</v>
      </c>
      <c r="J25" s="43">
        <v>365.1</v>
      </c>
      <c r="K25" s="53" t="s">
        <v>61</v>
      </c>
      <c r="L25" s="40"/>
    </row>
    <row r="26" spans="1:12" ht="15" x14ac:dyDescent="0.25">
      <c r="A26" s="14"/>
      <c r="B26" s="15"/>
      <c r="C26" s="11"/>
      <c r="D26" s="6"/>
      <c r="E26" s="56"/>
      <c r="F26" s="56"/>
      <c r="G26" s="56"/>
      <c r="H26" s="56"/>
      <c r="I26" s="56"/>
      <c r="J26" s="56"/>
      <c r="K26" s="56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57</v>
      </c>
      <c r="F27" s="43">
        <v>215</v>
      </c>
      <c r="G27" s="43">
        <v>0.3</v>
      </c>
      <c r="H27" s="43">
        <v>0</v>
      </c>
      <c r="I27" s="43">
        <v>15.2</v>
      </c>
      <c r="J27" s="43">
        <v>62</v>
      </c>
      <c r="K27" s="53" t="s">
        <v>58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59</v>
      </c>
      <c r="F28" s="43">
        <v>20</v>
      </c>
      <c r="G28" s="43">
        <v>1.6</v>
      </c>
      <c r="H28" s="43">
        <v>0.42</v>
      </c>
      <c r="I28" s="43">
        <v>10.8</v>
      </c>
      <c r="J28" s="43">
        <v>53.4</v>
      </c>
      <c r="K28" s="53" t="s">
        <v>130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135</v>
      </c>
      <c r="F29" s="43">
        <v>100</v>
      </c>
      <c r="G29" s="43">
        <v>0.6</v>
      </c>
      <c r="H29" s="43">
        <v>0.6</v>
      </c>
      <c r="I29" s="43">
        <v>20.7</v>
      </c>
      <c r="J29" s="43">
        <v>87.2</v>
      </c>
      <c r="K29" s="53" t="s">
        <v>130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515</v>
      </c>
      <c r="G32" s="19">
        <f>SUM(G25:G31)</f>
        <v>16.900000000000002</v>
      </c>
      <c r="H32" s="19">
        <f>SUM(H25:H31)</f>
        <v>14.92</v>
      </c>
      <c r="I32" s="19">
        <f>SUM(I25:I31)</f>
        <v>92.3</v>
      </c>
      <c r="J32" s="19">
        <f>SUM(J25:J31)</f>
        <v>567.70000000000005</v>
      </c>
      <c r="K32" s="25"/>
      <c r="L32" s="19">
        <f t="shared" ref="L32" si="6">SUM(L25:L31)</f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46</v>
      </c>
      <c r="F33" s="43">
        <v>60</v>
      </c>
      <c r="G33" s="43">
        <v>0.4</v>
      </c>
      <c r="H33" s="43" t="s">
        <v>47</v>
      </c>
      <c r="I33" s="43">
        <v>1.3</v>
      </c>
      <c r="J33" s="54">
        <v>6.8</v>
      </c>
      <c r="K33" s="55" t="s">
        <v>65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62</v>
      </c>
      <c r="F34" s="43">
        <v>200</v>
      </c>
      <c r="G34" s="43">
        <v>1.85</v>
      </c>
      <c r="H34" s="43">
        <v>6.2</v>
      </c>
      <c r="I34" s="43">
        <v>10.94</v>
      </c>
      <c r="J34" s="54">
        <v>106.96</v>
      </c>
      <c r="K34" s="55" t="s">
        <v>66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63</v>
      </c>
      <c r="F35" s="43">
        <v>90</v>
      </c>
      <c r="G35" s="43">
        <v>13.65</v>
      </c>
      <c r="H35" s="43">
        <v>11.3</v>
      </c>
      <c r="I35" s="43">
        <v>7.3</v>
      </c>
      <c r="J35" s="54">
        <v>185.5</v>
      </c>
      <c r="K35" s="55" t="s">
        <v>67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64</v>
      </c>
      <c r="F36" s="43">
        <v>150</v>
      </c>
      <c r="G36" s="43">
        <v>7.3</v>
      </c>
      <c r="H36" s="43">
        <v>7.8</v>
      </c>
      <c r="I36" s="43">
        <v>32.700000000000003</v>
      </c>
      <c r="J36" s="43">
        <v>230.2</v>
      </c>
      <c r="K36" s="44">
        <v>523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68</v>
      </c>
      <c r="F37" s="43">
        <v>200</v>
      </c>
      <c r="G37" s="43">
        <v>0.1</v>
      </c>
      <c r="H37" s="43">
        <v>0</v>
      </c>
      <c r="I37" s="43">
        <v>24.2</v>
      </c>
      <c r="J37" s="43">
        <v>97.2</v>
      </c>
      <c r="K37" s="53" t="s">
        <v>69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131</v>
      </c>
      <c r="F38" s="43">
        <v>30</v>
      </c>
      <c r="G38" s="43">
        <v>2.2000000000000002</v>
      </c>
      <c r="H38" s="43">
        <v>0.56999999999999995</v>
      </c>
      <c r="I38" s="43">
        <v>15.6</v>
      </c>
      <c r="J38" s="43">
        <v>76.33</v>
      </c>
      <c r="K38" s="53" t="s">
        <v>130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132</v>
      </c>
      <c r="F39" s="43">
        <v>30</v>
      </c>
      <c r="G39" s="43">
        <v>2.2000000000000002</v>
      </c>
      <c r="H39" s="43">
        <v>0.56999999999999995</v>
      </c>
      <c r="I39" s="43">
        <v>15.6</v>
      </c>
      <c r="J39" s="43">
        <v>76.33</v>
      </c>
      <c r="K39" s="53" t="s">
        <v>130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7">SUM(G33:G41)</f>
        <v>27.7</v>
      </c>
      <c r="H42" s="19">
        <f t="shared" ref="H42" si="8">SUM(H33:H41)</f>
        <v>26.44</v>
      </c>
      <c r="I42" s="19">
        <f t="shared" ref="I42" si="9">SUM(I33:I41)</f>
        <v>107.63999999999999</v>
      </c>
      <c r="J42" s="19">
        <f t="shared" ref="J42:L42" si="10">SUM(J33:J41)</f>
        <v>779.32000000000016</v>
      </c>
      <c r="K42" s="25"/>
      <c r="L42" s="19">
        <f t="shared" si="10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1275</v>
      </c>
      <c r="G43" s="32">
        <f t="shared" ref="G43" si="11">G32+G42</f>
        <v>44.6</v>
      </c>
      <c r="H43" s="32">
        <f t="shared" ref="H43" si="12">H32+H42</f>
        <v>41.36</v>
      </c>
      <c r="I43" s="32">
        <f t="shared" ref="I43" si="13">I32+I42</f>
        <v>199.94</v>
      </c>
      <c r="J43" s="32">
        <f t="shared" ref="J43:L43" si="14">J32+J42</f>
        <v>1347.0200000000002</v>
      </c>
      <c r="K43" s="32"/>
      <c r="L43" s="32">
        <f t="shared" si="14"/>
        <v>0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139</v>
      </c>
      <c r="F44" s="40">
        <v>200</v>
      </c>
      <c r="G44" s="40">
        <v>14</v>
      </c>
      <c r="H44" s="40">
        <v>18</v>
      </c>
      <c r="I44" s="40">
        <v>46</v>
      </c>
      <c r="J44" s="40">
        <v>382</v>
      </c>
      <c r="K44" s="41" t="s">
        <v>70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71</v>
      </c>
      <c r="F46" s="43">
        <v>200</v>
      </c>
      <c r="G46" s="43">
        <v>0.4</v>
      </c>
      <c r="H46" s="43">
        <v>0</v>
      </c>
      <c r="I46" s="43">
        <v>23.6</v>
      </c>
      <c r="J46" s="43">
        <v>96</v>
      </c>
      <c r="K46" s="53" t="s">
        <v>72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59</v>
      </c>
      <c r="F47" s="43">
        <v>20</v>
      </c>
      <c r="G47" s="43">
        <v>1.6</v>
      </c>
      <c r="H47" s="43">
        <v>0.42</v>
      </c>
      <c r="I47" s="43">
        <v>10.8</v>
      </c>
      <c r="J47" s="43">
        <v>53.4</v>
      </c>
      <c r="K47" s="53" t="s">
        <v>130</v>
      </c>
      <c r="L47" s="43"/>
    </row>
    <row r="48" spans="1:12" ht="15" x14ac:dyDescent="0.25">
      <c r="A48" s="23"/>
      <c r="B48" s="15"/>
      <c r="C48" s="11"/>
      <c r="D48" s="7" t="s">
        <v>24</v>
      </c>
      <c r="E48" s="43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26</v>
      </c>
      <c r="E49" s="42" t="s">
        <v>114</v>
      </c>
      <c r="F49" s="43">
        <v>125</v>
      </c>
      <c r="G49" s="43">
        <v>3.5</v>
      </c>
      <c r="H49" s="43">
        <v>3.1</v>
      </c>
      <c r="I49" s="43">
        <v>11.2</v>
      </c>
      <c r="J49" s="43">
        <v>86.9</v>
      </c>
      <c r="K49" s="53" t="s">
        <v>130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545</v>
      </c>
      <c r="G51" s="19">
        <f t="shared" ref="G51" si="15">SUM(G44:G50)</f>
        <v>19.5</v>
      </c>
      <c r="H51" s="19">
        <f t="shared" ref="H51" si="16">SUM(H44:H50)</f>
        <v>21.520000000000003</v>
      </c>
      <c r="I51" s="19">
        <f t="shared" ref="I51" si="17">SUM(I44:I50)</f>
        <v>91.6</v>
      </c>
      <c r="J51" s="19">
        <f t="shared" ref="J51:L51" si="18">SUM(J44:J50)</f>
        <v>618.29999999999995</v>
      </c>
      <c r="K51" s="25"/>
      <c r="L51" s="19">
        <f t="shared" si="18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46</v>
      </c>
      <c r="F52" s="43">
        <v>60</v>
      </c>
      <c r="G52" s="43">
        <v>0.4</v>
      </c>
      <c r="H52" s="43" t="s">
        <v>47</v>
      </c>
      <c r="I52" s="43">
        <v>1.3</v>
      </c>
      <c r="J52" s="43">
        <v>6.8</v>
      </c>
      <c r="K52" s="44" t="s">
        <v>76</v>
      </c>
      <c r="L52" s="43"/>
    </row>
    <row r="53" spans="1:12" ht="15" x14ac:dyDescent="0.25">
      <c r="A53" s="23"/>
      <c r="B53" s="15"/>
      <c r="C53" s="11"/>
      <c r="D53" s="7" t="s">
        <v>27</v>
      </c>
      <c r="E53" s="51" t="s">
        <v>75</v>
      </c>
      <c r="F53" s="43">
        <v>210</v>
      </c>
      <c r="G53" s="43">
        <v>6.56</v>
      </c>
      <c r="H53" s="43">
        <v>10.5</v>
      </c>
      <c r="I53" s="43">
        <v>24.05</v>
      </c>
      <c r="J53" s="43">
        <v>203.6</v>
      </c>
      <c r="K53" s="53" t="s">
        <v>77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73</v>
      </c>
      <c r="F54" s="43">
        <v>90</v>
      </c>
      <c r="G54" s="43">
        <v>10.6</v>
      </c>
      <c r="H54" s="43">
        <v>4.8</v>
      </c>
      <c r="I54" s="43">
        <v>7.7</v>
      </c>
      <c r="J54" s="43">
        <v>118.4</v>
      </c>
      <c r="K54" s="53" t="s">
        <v>78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74</v>
      </c>
      <c r="F55" s="43">
        <v>150</v>
      </c>
      <c r="G55" s="43">
        <v>3.15</v>
      </c>
      <c r="H55" s="43">
        <v>7.25</v>
      </c>
      <c r="I55" s="43">
        <v>21.75</v>
      </c>
      <c r="J55" s="43">
        <v>164.9</v>
      </c>
      <c r="K55" s="44" t="s">
        <v>78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79</v>
      </c>
      <c r="F56" s="43">
        <v>200</v>
      </c>
      <c r="G56" s="43">
        <v>0.2</v>
      </c>
      <c r="H56" s="43">
        <v>0</v>
      </c>
      <c r="I56" s="43">
        <v>14.5</v>
      </c>
      <c r="J56" s="43">
        <v>58.8</v>
      </c>
      <c r="K56" s="44">
        <v>628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131</v>
      </c>
      <c r="F57" s="43">
        <v>30</v>
      </c>
      <c r="G57" s="43">
        <v>2.2000000000000002</v>
      </c>
      <c r="H57" s="43">
        <v>0.56999999999999995</v>
      </c>
      <c r="I57" s="43">
        <v>15.6</v>
      </c>
      <c r="J57" s="43">
        <v>76.33</v>
      </c>
      <c r="K57" s="53" t="s">
        <v>130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132</v>
      </c>
      <c r="F58" s="43">
        <v>30</v>
      </c>
      <c r="G58" s="43">
        <v>2.2000000000000002</v>
      </c>
      <c r="H58" s="43">
        <v>0.56999999999999995</v>
      </c>
      <c r="I58" s="43">
        <v>15.6</v>
      </c>
      <c r="J58" s="43">
        <v>76.33</v>
      </c>
      <c r="K58" s="53" t="s">
        <v>130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 t="shared" ref="G61" si="19">SUM(G52:G60)</f>
        <v>25.309999999999995</v>
      </c>
      <c r="H61" s="19">
        <f t="shared" ref="H61" si="20">SUM(H52:H60)</f>
        <v>23.69</v>
      </c>
      <c r="I61" s="19">
        <f t="shared" ref="I61" si="21">SUM(I52:I60)</f>
        <v>100.5</v>
      </c>
      <c r="J61" s="19">
        <f t="shared" ref="J61:L61" si="22">SUM(J52:J60)</f>
        <v>705.16000000000008</v>
      </c>
      <c r="K61" s="25"/>
      <c r="L61" s="19">
        <f t="shared" si="22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1315</v>
      </c>
      <c r="G62" s="32">
        <f t="shared" ref="G62" si="23">G51+G61</f>
        <v>44.809999999999995</v>
      </c>
      <c r="H62" s="32">
        <f t="shared" ref="H62" si="24">H51+H61</f>
        <v>45.210000000000008</v>
      </c>
      <c r="I62" s="32">
        <f t="shared" ref="I62" si="25">I51+I61</f>
        <v>192.1</v>
      </c>
      <c r="J62" s="32">
        <f t="shared" ref="J62:L62" si="26">J51+J61</f>
        <v>1323.46</v>
      </c>
      <c r="K62" s="32"/>
      <c r="L62" s="32">
        <f t="shared" si="26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80</v>
      </c>
      <c r="F63" s="43">
        <v>200</v>
      </c>
      <c r="G63" s="43">
        <v>15.5</v>
      </c>
      <c r="H63" s="43">
        <v>17.5</v>
      </c>
      <c r="I63" s="43">
        <v>30.7</v>
      </c>
      <c r="J63" s="43">
        <v>330.3</v>
      </c>
      <c r="K63" s="52" t="s">
        <v>82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57</v>
      </c>
      <c r="F65" s="43">
        <v>215</v>
      </c>
      <c r="G65" s="43">
        <v>0.3</v>
      </c>
      <c r="H65" s="43">
        <v>0</v>
      </c>
      <c r="I65" s="43">
        <v>15.2</v>
      </c>
      <c r="J65" s="43">
        <v>62</v>
      </c>
      <c r="K65" s="53" t="s">
        <v>84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81</v>
      </c>
      <c r="F66" s="43">
        <v>100</v>
      </c>
      <c r="G66" s="43">
        <v>8.5</v>
      </c>
      <c r="H66" s="43">
        <v>8.4</v>
      </c>
      <c r="I66" s="43">
        <v>25.5</v>
      </c>
      <c r="J66" s="43">
        <v>211.6</v>
      </c>
      <c r="K66" s="53" t="s">
        <v>83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515</v>
      </c>
      <c r="G70" s="19">
        <f t="shared" ref="G70" si="27">SUM(G63:G69)</f>
        <v>24.3</v>
      </c>
      <c r="H70" s="19">
        <f t="shared" ref="H70" si="28">SUM(H63:H69)</f>
        <v>25.9</v>
      </c>
      <c r="I70" s="19">
        <f t="shared" ref="I70" si="29">SUM(I63:I69)</f>
        <v>71.400000000000006</v>
      </c>
      <c r="J70" s="19">
        <f t="shared" ref="J70:L70" si="30">SUM(J63:J69)</f>
        <v>603.9</v>
      </c>
      <c r="K70" s="25"/>
      <c r="L70" s="19">
        <f t="shared" si="30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46</v>
      </c>
      <c r="F71" s="43">
        <v>60</v>
      </c>
      <c r="G71" s="43">
        <v>0.4</v>
      </c>
      <c r="H71" s="43" t="s">
        <v>47</v>
      </c>
      <c r="I71" s="43">
        <v>1.3</v>
      </c>
      <c r="J71" s="43">
        <v>6.8</v>
      </c>
      <c r="K71" s="44" t="s">
        <v>76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85</v>
      </c>
      <c r="F72" s="43">
        <v>200</v>
      </c>
      <c r="G72" s="43">
        <v>10</v>
      </c>
      <c r="H72" s="43">
        <v>4</v>
      </c>
      <c r="I72" s="43">
        <v>15.3</v>
      </c>
      <c r="J72" s="43">
        <v>137.19999999999999</v>
      </c>
      <c r="K72" s="44" t="s">
        <v>88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86</v>
      </c>
      <c r="F73" s="43">
        <v>90</v>
      </c>
      <c r="G73" s="43">
        <v>13.5</v>
      </c>
      <c r="H73" s="43">
        <v>15.7</v>
      </c>
      <c r="I73" s="43">
        <v>10.4</v>
      </c>
      <c r="J73" s="43">
        <v>236.9</v>
      </c>
      <c r="K73" s="44" t="s">
        <v>89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87</v>
      </c>
      <c r="F74" s="43">
        <v>150</v>
      </c>
      <c r="G74" s="43">
        <v>3.6</v>
      </c>
      <c r="H74" s="43">
        <v>6</v>
      </c>
      <c r="I74" s="43">
        <v>37</v>
      </c>
      <c r="J74" s="43">
        <v>216.4</v>
      </c>
      <c r="K74" s="44" t="s">
        <v>90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91</v>
      </c>
      <c r="F75" s="43">
        <v>200</v>
      </c>
      <c r="G75" s="43">
        <v>1</v>
      </c>
      <c r="H75" s="43">
        <v>0</v>
      </c>
      <c r="I75" s="43">
        <v>21</v>
      </c>
      <c r="J75" s="43">
        <v>88</v>
      </c>
      <c r="K75" s="53" t="s">
        <v>92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131</v>
      </c>
      <c r="F76" s="43">
        <v>30</v>
      </c>
      <c r="G76" s="43">
        <v>2.2000000000000002</v>
      </c>
      <c r="H76" s="43">
        <v>0.56999999999999995</v>
      </c>
      <c r="I76" s="43">
        <v>15.6</v>
      </c>
      <c r="J76" s="43">
        <v>76.33</v>
      </c>
      <c r="K76" s="53" t="s">
        <v>130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132</v>
      </c>
      <c r="F77" s="43">
        <v>30</v>
      </c>
      <c r="G77" s="43">
        <v>2.2000000000000002</v>
      </c>
      <c r="H77" s="43">
        <v>0.56999999999999995</v>
      </c>
      <c r="I77" s="43">
        <v>15.6</v>
      </c>
      <c r="J77" s="43">
        <v>76.33</v>
      </c>
      <c r="K77" s="53" t="s">
        <v>130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1">SUM(G71:G79)</f>
        <v>32.9</v>
      </c>
      <c r="H80" s="19">
        <f t="shared" ref="H80" si="32">SUM(H71:H79)</f>
        <v>26.84</v>
      </c>
      <c r="I80" s="19">
        <f t="shared" ref="I80" si="33">SUM(I71:I79)</f>
        <v>116.19999999999999</v>
      </c>
      <c r="J80" s="19">
        <f t="shared" ref="J80:L80" si="34">SUM(J71:J79)</f>
        <v>837.96</v>
      </c>
      <c r="K80" s="25"/>
      <c r="L80" s="19">
        <f t="shared" si="34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1275</v>
      </c>
      <c r="G81" s="32">
        <f t="shared" ref="G81" si="35">G70+G80</f>
        <v>57.2</v>
      </c>
      <c r="H81" s="32">
        <f t="shared" ref="H81" si="36">H70+H80</f>
        <v>52.739999999999995</v>
      </c>
      <c r="I81" s="32">
        <f t="shared" ref="I81" si="37">I70+I80</f>
        <v>187.6</v>
      </c>
      <c r="J81" s="32">
        <f t="shared" ref="J81:L81" si="38">J70+J80</f>
        <v>1441.8600000000001</v>
      </c>
      <c r="K81" s="32"/>
      <c r="L81" s="32">
        <f t="shared" si="38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93</v>
      </c>
      <c r="F82" s="40">
        <v>200</v>
      </c>
      <c r="G82" s="40">
        <v>7.35</v>
      </c>
      <c r="H82" s="40">
        <v>11.5</v>
      </c>
      <c r="I82" s="40">
        <v>27.2</v>
      </c>
      <c r="J82" s="40">
        <v>230.6</v>
      </c>
      <c r="K82" s="44">
        <v>160</v>
      </c>
      <c r="L82" s="40"/>
    </row>
    <row r="83" spans="1:12" ht="15" x14ac:dyDescent="0.25">
      <c r="A83" s="23"/>
      <c r="B83" s="15"/>
      <c r="C83" s="11"/>
      <c r="D83" s="6" t="s">
        <v>26</v>
      </c>
      <c r="E83" s="51" t="s">
        <v>94</v>
      </c>
      <c r="F83" s="43">
        <v>125</v>
      </c>
      <c r="G83" s="43">
        <v>6.25</v>
      </c>
      <c r="H83" s="43">
        <v>4</v>
      </c>
      <c r="I83" s="43">
        <v>19.600000000000001</v>
      </c>
      <c r="J83" s="43">
        <v>137.4</v>
      </c>
      <c r="K83" s="53" t="s">
        <v>130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79</v>
      </c>
      <c r="F84" s="43">
        <v>200</v>
      </c>
      <c r="G84" s="43">
        <v>0.2</v>
      </c>
      <c r="H84" s="43">
        <v>0</v>
      </c>
      <c r="I84" s="43">
        <v>14.5</v>
      </c>
      <c r="J84" s="43">
        <v>58.8</v>
      </c>
      <c r="K84" s="53" t="s">
        <v>95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59</v>
      </c>
      <c r="F85" s="43">
        <v>20</v>
      </c>
      <c r="G85" s="43">
        <v>1.6</v>
      </c>
      <c r="H85" s="43">
        <v>0.42</v>
      </c>
      <c r="I85" s="43">
        <v>10.8</v>
      </c>
      <c r="J85" s="43">
        <v>53.4</v>
      </c>
      <c r="K85" s="53" t="s">
        <v>130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53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545</v>
      </c>
      <c r="G89" s="19">
        <f t="shared" ref="G89" si="39">SUM(G82:G88)</f>
        <v>15.399999999999999</v>
      </c>
      <c r="H89" s="19">
        <f t="shared" ref="H89" si="40">SUM(H82:H88)</f>
        <v>15.92</v>
      </c>
      <c r="I89" s="19">
        <f t="shared" ref="I89" si="41">SUM(I82:I88)</f>
        <v>72.099999999999994</v>
      </c>
      <c r="J89" s="19">
        <f t="shared" ref="J89:L89" si="42">SUM(J82:J88)</f>
        <v>480.2</v>
      </c>
      <c r="K89" s="25"/>
      <c r="L89" s="19">
        <f t="shared" si="42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46</v>
      </c>
      <c r="F90" s="43">
        <v>60</v>
      </c>
      <c r="G90" s="43">
        <v>0.4</v>
      </c>
      <c r="H90" s="43" t="s">
        <v>47</v>
      </c>
      <c r="I90" s="43">
        <v>1.3</v>
      </c>
      <c r="J90" s="43">
        <v>6.8</v>
      </c>
      <c r="K90" s="44" t="s">
        <v>76</v>
      </c>
      <c r="L90" s="43"/>
    </row>
    <row r="91" spans="1:12" ht="15" x14ac:dyDescent="0.25">
      <c r="A91" s="23"/>
      <c r="B91" s="15"/>
      <c r="C91" s="11"/>
      <c r="D91" s="7" t="s">
        <v>27</v>
      </c>
      <c r="E91" s="51" t="s">
        <v>98</v>
      </c>
      <c r="F91" s="43">
        <v>200</v>
      </c>
      <c r="G91" s="43">
        <v>4</v>
      </c>
      <c r="H91" s="43">
        <v>3.8</v>
      </c>
      <c r="I91" s="43">
        <v>14.2</v>
      </c>
      <c r="J91" s="43">
        <v>107</v>
      </c>
      <c r="K91" s="44" t="s">
        <v>99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96</v>
      </c>
      <c r="F92" s="43">
        <v>240</v>
      </c>
      <c r="G92" s="43">
        <v>20</v>
      </c>
      <c r="H92" s="43">
        <v>19.600000000000001</v>
      </c>
      <c r="I92" s="43">
        <v>40</v>
      </c>
      <c r="J92" s="43">
        <v>422.4</v>
      </c>
      <c r="K92" s="44">
        <v>765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51" t="s">
        <v>79</v>
      </c>
      <c r="F94" s="43">
        <v>200</v>
      </c>
      <c r="G94" s="43">
        <v>0.2</v>
      </c>
      <c r="H94" s="43">
        <v>0</v>
      </c>
      <c r="I94" s="43">
        <v>14.5</v>
      </c>
      <c r="J94" s="43">
        <v>58.8</v>
      </c>
      <c r="K94" s="44">
        <v>628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131</v>
      </c>
      <c r="F95" s="43">
        <v>30</v>
      </c>
      <c r="G95" s="43">
        <v>2.2000000000000002</v>
      </c>
      <c r="H95" s="43">
        <v>0.56999999999999995</v>
      </c>
      <c r="I95" s="43">
        <v>15.6</v>
      </c>
      <c r="J95" s="43">
        <v>76.33</v>
      </c>
      <c r="K95" s="53" t="s">
        <v>130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132</v>
      </c>
      <c r="F96" s="43">
        <v>30</v>
      </c>
      <c r="G96" s="43">
        <v>2.2000000000000002</v>
      </c>
      <c r="H96" s="43">
        <v>0.56999999999999995</v>
      </c>
      <c r="I96" s="43">
        <v>15.6</v>
      </c>
      <c r="J96" s="43">
        <v>76.33</v>
      </c>
      <c r="K96" s="53" t="s">
        <v>130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3">SUM(G90:G98)</f>
        <v>28.999999999999996</v>
      </c>
      <c r="H99" s="19">
        <f t="shared" ref="H99" si="44">SUM(H90:H98)</f>
        <v>24.540000000000003</v>
      </c>
      <c r="I99" s="19">
        <f t="shared" ref="I99" si="45">SUM(I90:I98)</f>
        <v>101.19999999999999</v>
      </c>
      <c r="J99" s="19">
        <f t="shared" ref="J99:L99" si="46">SUM(J90:J98)</f>
        <v>747.66</v>
      </c>
      <c r="K99" s="25"/>
      <c r="L99" s="19">
        <f t="shared" si="46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1305</v>
      </c>
      <c r="G100" s="32">
        <f t="shared" ref="G100" si="47">G89+G99</f>
        <v>44.399999999999991</v>
      </c>
      <c r="H100" s="32">
        <f t="shared" ref="H100" si="48">H89+H99</f>
        <v>40.46</v>
      </c>
      <c r="I100" s="32">
        <f t="shared" ref="I100" si="49">I89+I99</f>
        <v>173.29999999999998</v>
      </c>
      <c r="J100" s="32">
        <f t="shared" ref="J100:L100" si="50">J89+J99</f>
        <v>1227.8599999999999</v>
      </c>
      <c r="K100" s="32"/>
      <c r="L100" s="32">
        <f t="shared" si="50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100</v>
      </c>
      <c r="F101" s="40">
        <v>155</v>
      </c>
      <c r="G101" s="40">
        <v>11.3</v>
      </c>
      <c r="H101" s="40">
        <v>8.1999999999999993</v>
      </c>
      <c r="I101" s="40">
        <v>18.5</v>
      </c>
      <c r="J101" s="40">
        <v>193</v>
      </c>
      <c r="K101" s="41" t="s">
        <v>42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4.26</v>
      </c>
      <c r="H103" s="43">
        <v>4.0199999999999996</v>
      </c>
      <c r="I103" s="43">
        <v>30.68</v>
      </c>
      <c r="J103" s="43">
        <v>175.94</v>
      </c>
      <c r="K103" s="53" t="s">
        <v>43</v>
      </c>
      <c r="L103" s="43"/>
    </row>
    <row r="104" spans="1:12" ht="15" x14ac:dyDescent="0.25">
      <c r="A104" s="23"/>
      <c r="B104" s="15"/>
      <c r="C104" s="11"/>
      <c r="D104" s="7" t="s">
        <v>23</v>
      </c>
      <c r="E104" s="51" t="s">
        <v>44</v>
      </c>
      <c r="F104" s="43">
        <v>50</v>
      </c>
      <c r="G104" s="43">
        <v>6.1</v>
      </c>
      <c r="H104" s="43">
        <v>3.48</v>
      </c>
      <c r="I104" s="43">
        <v>12.3</v>
      </c>
      <c r="J104" s="43">
        <v>104.92</v>
      </c>
      <c r="K104" s="53" t="s">
        <v>45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133</v>
      </c>
      <c r="F105" s="43">
        <v>100</v>
      </c>
      <c r="G105" s="43">
        <v>0.6</v>
      </c>
      <c r="H105" s="43">
        <v>0.6</v>
      </c>
      <c r="I105" s="43">
        <v>15.7</v>
      </c>
      <c r="J105" s="43">
        <v>70.599999999999994</v>
      </c>
      <c r="K105" s="44" t="s">
        <v>130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505</v>
      </c>
      <c r="G108" s="19">
        <f t="shared" ref="G108:J108" si="51">SUM(G101:G107)</f>
        <v>22.26</v>
      </c>
      <c r="H108" s="19">
        <f t="shared" si="51"/>
        <v>16.3</v>
      </c>
      <c r="I108" s="19">
        <f t="shared" si="51"/>
        <v>77.180000000000007</v>
      </c>
      <c r="J108" s="19">
        <f t="shared" si="51"/>
        <v>544.46</v>
      </c>
      <c r="K108" s="25"/>
      <c r="L108" s="19">
        <f t="shared" ref="L108" si="52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46</v>
      </c>
      <c r="F109" s="43">
        <v>60</v>
      </c>
      <c r="G109" s="43">
        <v>0.4</v>
      </c>
      <c r="H109" s="43" t="s">
        <v>47</v>
      </c>
      <c r="I109" s="43">
        <v>1.3</v>
      </c>
      <c r="J109" s="43">
        <v>6.8</v>
      </c>
      <c r="K109" s="44" t="s">
        <v>76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101</v>
      </c>
      <c r="F110" s="43">
        <v>200</v>
      </c>
      <c r="G110" s="43">
        <v>7.3</v>
      </c>
      <c r="H110" s="43">
        <v>5.63</v>
      </c>
      <c r="I110" s="43">
        <v>17.8</v>
      </c>
      <c r="J110" s="43">
        <v>113.7</v>
      </c>
      <c r="K110" s="44" t="s">
        <v>104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102</v>
      </c>
      <c r="F111" s="43">
        <v>90</v>
      </c>
      <c r="G111" s="43">
        <v>9.9</v>
      </c>
      <c r="H111" s="43">
        <v>13.1</v>
      </c>
      <c r="I111" s="43">
        <v>15.7</v>
      </c>
      <c r="J111" s="43">
        <v>220.3</v>
      </c>
      <c r="K111" s="44" t="s">
        <v>105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103</v>
      </c>
      <c r="F112" s="43">
        <v>150</v>
      </c>
      <c r="G112" s="43">
        <v>5.25</v>
      </c>
      <c r="H112" s="43">
        <v>7.95</v>
      </c>
      <c r="I112" s="43">
        <v>33.15</v>
      </c>
      <c r="J112" s="43">
        <v>225.15</v>
      </c>
      <c r="K112" s="44" t="s">
        <v>106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107</v>
      </c>
      <c r="F113" s="43">
        <v>200</v>
      </c>
      <c r="G113" s="43">
        <v>0</v>
      </c>
      <c r="H113" s="43">
        <v>0</v>
      </c>
      <c r="I113" s="43">
        <v>26.32</v>
      </c>
      <c r="J113" s="43">
        <v>105.28</v>
      </c>
      <c r="K113" s="53" t="s">
        <v>52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131</v>
      </c>
      <c r="F114" s="43">
        <v>30</v>
      </c>
      <c r="G114" s="43">
        <v>2.2000000000000002</v>
      </c>
      <c r="H114" s="43">
        <v>0.56999999999999995</v>
      </c>
      <c r="I114" s="43">
        <v>15.6</v>
      </c>
      <c r="J114" s="43">
        <v>76.33</v>
      </c>
      <c r="K114" s="53" t="s">
        <v>130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132</v>
      </c>
      <c r="F115" s="43">
        <v>30</v>
      </c>
      <c r="G115" s="43">
        <v>2.2000000000000002</v>
      </c>
      <c r="H115" s="43">
        <v>0.56999999999999995</v>
      </c>
      <c r="I115" s="43">
        <v>15.6</v>
      </c>
      <c r="J115" s="43">
        <v>76.33</v>
      </c>
      <c r="K115" s="53" t="s">
        <v>130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3">SUM(G109:G117)</f>
        <v>27.25</v>
      </c>
      <c r="H118" s="19">
        <f t="shared" si="53"/>
        <v>27.82</v>
      </c>
      <c r="I118" s="19">
        <f t="shared" si="53"/>
        <v>125.46999999999997</v>
      </c>
      <c r="J118" s="19">
        <f t="shared" si="53"/>
        <v>823.8900000000001</v>
      </c>
      <c r="K118" s="25"/>
      <c r="L118" s="19">
        <f t="shared" ref="L118" si="54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1265</v>
      </c>
      <c r="G119" s="32">
        <f t="shared" ref="G119" si="55">G108+G118</f>
        <v>49.510000000000005</v>
      </c>
      <c r="H119" s="32">
        <f t="shared" ref="H119" si="56">H108+H118</f>
        <v>44.120000000000005</v>
      </c>
      <c r="I119" s="32">
        <f t="shared" ref="I119" si="57">I108+I118</f>
        <v>202.64999999999998</v>
      </c>
      <c r="J119" s="32">
        <f t="shared" ref="J119:L119" si="58">J108+J118</f>
        <v>1368.3500000000001</v>
      </c>
      <c r="K119" s="32"/>
      <c r="L119" s="32">
        <f t="shared" si="58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108</v>
      </c>
      <c r="F120" s="40">
        <v>180</v>
      </c>
      <c r="G120" s="40">
        <v>14.4</v>
      </c>
      <c r="H120" s="40">
        <v>13.9</v>
      </c>
      <c r="I120" s="40">
        <v>45.6</v>
      </c>
      <c r="J120" s="40">
        <v>365.1</v>
      </c>
      <c r="K120" s="52" t="s">
        <v>109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57</v>
      </c>
      <c r="F122" s="43">
        <v>215</v>
      </c>
      <c r="G122" s="43">
        <v>0.3</v>
      </c>
      <c r="H122" s="43">
        <v>0</v>
      </c>
      <c r="I122" s="43">
        <v>15.2</v>
      </c>
      <c r="J122" s="43">
        <v>62</v>
      </c>
      <c r="K122" s="44" t="s">
        <v>110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59</v>
      </c>
      <c r="F123" s="43">
        <v>20</v>
      </c>
      <c r="G123" s="43">
        <v>1.6</v>
      </c>
      <c r="H123" s="43">
        <v>0.42</v>
      </c>
      <c r="I123" s="43">
        <v>10.8</v>
      </c>
      <c r="J123" s="43">
        <v>53.4</v>
      </c>
      <c r="K123" s="53" t="s">
        <v>130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135</v>
      </c>
      <c r="F124" s="43">
        <v>100</v>
      </c>
      <c r="G124" s="43">
        <v>0.6</v>
      </c>
      <c r="H124" s="43">
        <v>0.6</v>
      </c>
      <c r="I124" s="43">
        <v>15.7</v>
      </c>
      <c r="J124" s="43">
        <v>70.599999999999994</v>
      </c>
      <c r="K124" s="44" t="s">
        <v>130</v>
      </c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515</v>
      </c>
      <c r="G127" s="19">
        <f t="shared" ref="G127:J127" si="59">SUM(G120:G126)</f>
        <v>16.900000000000002</v>
      </c>
      <c r="H127" s="19">
        <f t="shared" si="59"/>
        <v>14.92</v>
      </c>
      <c r="I127" s="19">
        <f t="shared" si="59"/>
        <v>87.3</v>
      </c>
      <c r="J127" s="19">
        <f t="shared" si="59"/>
        <v>551.1</v>
      </c>
      <c r="K127" s="25"/>
      <c r="L127" s="19">
        <f t="shared" ref="L127" si="60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46</v>
      </c>
      <c r="F128" s="43">
        <v>60</v>
      </c>
      <c r="G128" s="43">
        <v>0.4</v>
      </c>
      <c r="H128" s="43" t="s">
        <v>47</v>
      </c>
      <c r="I128" s="43">
        <v>1.3</v>
      </c>
      <c r="J128" s="43">
        <v>6.8</v>
      </c>
      <c r="K128" s="44" t="s">
        <v>76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62</v>
      </c>
      <c r="F129" s="43">
        <v>200</v>
      </c>
      <c r="G129" s="43">
        <v>1.85</v>
      </c>
      <c r="H129" s="43">
        <v>6.2</v>
      </c>
      <c r="I129" s="43">
        <v>10.94</v>
      </c>
      <c r="J129" s="43">
        <v>106.96</v>
      </c>
      <c r="K129" s="44" t="s">
        <v>66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111</v>
      </c>
      <c r="F130" s="43">
        <v>240</v>
      </c>
      <c r="G130" s="43">
        <v>20.8</v>
      </c>
      <c r="H130" s="43">
        <v>15.5</v>
      </c>
      <c r="I130" s="43">
        <v>53.45</v>
      </c>
      <c r="J130" s="43">
        <v>436.5</v>
      </c>
      <c r="K130" s="44" t="s">
        <v>112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51</v>
      </c>
      <c r="F132" s="43">
        <v>200</v>
      </c>
      <c r="G132" s="43">
        <v>0.39</v>
      </c>
      <c r="H132" s="43">
        <v>0</v>
      </c>
      <c r="I132" s="43">
        <v>30.8</v>
      </c>
      <c r="J132" s="43">
        <v>124.76</v>
      </c>
      <c r="K132" s="44" t="s">
        <v>56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131</v>
      </c>
      <c r="F133" s="43">
        <v>30</v>
      </c>
      <c r="G133" s="43">
        <v>2.2000000000000002</v>
      </c>
      <c r="H133" s="43">
        <v>0.56999999999999995</v>
      </c>
      <c r="I133" s="43">
        <v>15.6</v>
      </c>
      <c r="J133" s="43">
        <v>76.33</v>
      </c>
      <c r="K133" s="53" t="s">
        <v>130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132</v>
      </c>
      <c r="F134" s="43">
        <v>30</v>
      </c>
      <c r="G134" s="43">
        <v>2.2000000000000002</v>
      </c>
      <c r="H134" s="43">
        <v>0.56999999999999995</v>
      </c>
      <c r="I134" s="43">
        <v>15.6</v>
      </c>
      <c r="J134" s="43">
        <v>76.33</v>
      </c>
      <c r="K134" s="53" t="s">
        <v>130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1">SUM(G128:G136)</f>
        <v>27.84</v>
      </c>
      <c r="H137" s="19">
        <f t="shared" si="61"/>
        <v>22.84</v>
      </c>
      <c r="I137" s="19">
        <f t="shared" si="61"/>
        <v>127.68999999999998</v>
      </c>
      <c r="J137" s="19">
        <f t="shared" si="61"/>
        <v>827.68000000000006</v>
      </c>
      <c r="K137" s="25"/>
      <c r="L137" s="19">
        <f t="shared" ref="L137" si="62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1275</v>
      </c>
      <c r="G138" s="32">
        <f t="shared" ref="G138" si="63">G127+G137</f>
        <v>44.74</v>
      </c>
      <c r="H138" s="32">
        <f t="shared" ref="H138" si="64">H127+H137</f>
        <v>37.76</v>
      </c>
      <c r="I138" s="32">
        <f t="shared" ref="I138" si="65">I127+I137</f>
        <v>214.98999999999998</v>
      </c>
      <c r="J138" s="32">
        <f t="shared" ref="J138:L138" si="66">J127+J137</f>
        <v>1378.7800000000002</v>
      </c>
      <c r="K138" s="32"/>
      <c r="L138" s="32">
        <f t="shared" si="66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140</v>
      </c>
      <c r="F139" s="43">
        <v>200</v>
      </c>
      <c r="G139" s="43">
        <v>11.1</v>
      </c>
      <c r="H139" s="43">
        <v>11.48</v>
      </c>
      <c r="I139" s="43">
        <v>35.299999999999997</v>
      </c>
      <c r="J139" s="43">
        <v>288.92</v>
      </c>
      <c r="K139" s="52" t="s">
        <v>113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71</v>
      </c>
      <c r="F141" s="43">
        <v>200</v>
      </c>
      <c r="G141" s="43">
        <v>0.4</v>
      </c>
      <c r="H141" s="43">
        <v>0</v>
      </c>
      <c r="I141" s="43">
        <v>23.6</v>
      </c>
      <c r="J141" s="43">
        <v>96</v>
      </c>
      <c r="K141" s="53" t="s">
        <v>72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59</v>
      </c>
      <c r="F142" s="43">
        <v>20</v>
      </c>
      <c r="G142" s="43">
        <v>1.6</v>
      </c>
      <c r="H142" s="43">
        <v>0.42</v>
      </c>
      <c r="I142" s="43">
        <v>10.8</v>
      </c>
      <c r="J142" s="43">
        <v>53.4</v>
      </c>
      <c r="K142" s="53" t="s">
        <v>130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26</v>
      </c>
      <c r="E144" s="42" t="s">
        <v>114</v>
      </c>
      <c r="F144" s="43">
        <v>125</v>
      </c>
      <c r="G144" s="43">
        <v>3.5</v>
      </c>
      <c r="H144" s="43">
        <v>3.13</v>
      </c>
      <c r="I144" s="43">
        <v>2.5</v>
      </c>
      <c r="J144" s="43">
        <v>92.5</v>
      </c>
      <c r="K144" s="53" t="s">
        <v>130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545</v>
      </c>
      <c r="G146" s="19">
        <f t="shared" ref="G146:J146" si="67">SUM(G139:G145)</f>
        <v>16.600000000000001</v>
      </c>
      <c r="H146" s="19">
        <f t="shared" si="67"/>
        <v>15.030000000000001</v>
      </c>
      <c r="I146" s="19">
        <f t="shared" si="67"/>
        <v>72.2</v>
      </c>
      <c r="J146" s="19">
        <f t="shared" si="67"/>
        <v>530.81999999999994</v>
      </c>
      <c r="K146" s="25"/>
      <c r="L146" s="19">
        <f t="shared" ref="L146" si="68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46</v>
      </c>
      <c r="F147" s="43">
        <v>60</v>
      </c>
      <c r="G147" s="43">
        <v>0.4</v>
      </c>
      <c r="H147" s="43" t="s">
        <v>47</v>
      </c>
      <c r="I147" s="43">
        <v>1.3</v>
      </c>
      <c r="J147" s="43">
        <v>6.8</v>
      </c>
      <c r="K147" s="44" t="s">
        <v>76</v>
      </c>
      <c r="L147" s="43"/>
    </row>
    <row r="148" spans="1:12" ht="15" x14ac:dyDescent="0.25">
      <c r="A148" s="23"/>
      <c r="B148" s="15"/>
      <c r="C148" s="11"/>
      <c r="D148" s="7" t="s">
        <v>27</v>
      </c>
      <c r="E148" s="51" t="s">
        <v>97</v>
      </c>
      <c r="F148" s="43">
        <v>200</v>
      </c>
      <c r="G148" s="43">
        <v>4</v>
      </c>
      <c r="H148" s="43">
        <v>6</v>
      </c>
      <c r="I148" s="43">
        <v>14.2</v>
      </c>
      <c r="J148" s="43">
        <v>126.8</v>
      </c>
      <c r="K148" s="44" t="s">
        <v>99</v>
      </c>
      <c r="L148" s="43"/>
    </row>
    <row r="149" spans="1:12" ht="15" x14ac:dyDescent="0.25">
      <c r="A149" s="23"/>
      <c r="B149" s="15"/>
      <c r="C149" s="11"/>
      <c r="D149" s="7" t="s">
        <v>28</v>
      </c>
      <c r="E149" s="51" t="s">
        <v>115</v>
      </c>
      <c r="F149" s="43">
        <v>240</v>
      </c>
      <c r="G149" s="43">
        <v>26.7</v>
      </c>
      <c r="H149" s="43">
        <v>14.7</v>
      </c>
      <c r="I149" s="43">
        <v>34.5</v>
      </c>
      <c r="J149" s="43">
        <v>377.1</v>
      </c>
      <c r="K149" s="44" t="s">
        <v>116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51" t="s">
        <v>79</v>
      </c>
      <c r="F151" s="43">
        <v>200</v>
      </c>
      <c r="G151" s="43">
        <v>0.2</v>
      </c>
      <c r="H151" s="43">
        <v>0</v>
      </c>
      <c r="I151" s="43">
        <v>14.5</v>
      </c>
      <c r="J151" s="43">
        <v>58.8</v>
      </c>
      <c r="K151" s="44">
        <v>628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131</v>
      </c>
      <c r="F152" s="43">
        <v>30</v>
      </c>
      <c r="G152" s="43">
        <v>2.2000000000000002</v>
      </c>
      <c r="H152" s="43">
        <v>0.56999999999999995</v>
      </c>
      <c r="I152" s="43">
        <v>15.6</v>
      </c>
      <c r="J152" s="43">
        <v>76.33</v>
      </c>
      <c r="K152" s="53" t="s">
        <v>130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132</v>
      </c>
      <c r="F153" s="43">
        <v>30</v>
      </c>
      <c r="G153" s="43">
        <v>2.2000000000000002</v>
      </c>
      <c r="H153" s="43">
        <v>0.56999999999999995</v>
      </c>
      <c r="I153" s="43">
        <v>15.6</v>
      </c>
      <c r="J153" s="43">
        <v>76.33</v>
      </c>
      <c r="K153" s="53" t="s">
        <v>130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69">SUM(G147:G155)</f>
        <v>35.700000000000003</v>
      </c>
      <c r="H156" s="19">
        <f t="shared" si="69"/>
        <v>21.84</v>
      </c>
      <c r="I156" s="19">
        <f t="shared" si="69"/>
        <v>95.699999999999989</v>
      </c>
      <c r="J156" s="19">
        <f t="shared" si="69"/>
        <v>722.16000000000008</v>
      </c>
      <c r="K156" s="25"/>
      <c r="L156" s="19">
        <f t="shared" ref="L156" si="70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1305</v>
      </c>
      <c r="G157" s="32">
        <f t="shared" ref="G157" si="71">G146+G156</f>
        <v>52.300000000000004</v>
      </c>
      <c r="H157" s="32">
        <f t="shared" ref="H157" si="72">H146+H156</f>
        <v>36.870000000000005</v>
      </c>
      <c r="I157" s="32">
        <f t="shared" ref="I157" si="73">I146+I156</f>
        <v>167.89999999999998</v>
      </c>
      <c r="J157" s="32">
        <f t="shared" ref="J157:L157" si="74">J146+J156</f>
        <v>1252.98</v>
      </c>
      <c r="K157" s="32"/>
      <c r="L157" s="32">
        <f t="shared" si="74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117</v>
      </c>
      <c r="F158" s="40">
        <v>155</v>
      </c>
      <c r="G158" s="40">
        <v>9.6</v>
      </c>
      <c r="H158" s="40">
        <v>12</v>
      </c>
      <c r="I158" s="40">
        <v>23.5</v>
      </c>
      <c r="J158" s="40">
        <v>243.7</v>
      </c>
      <c r="K158" s="41" t="s">
        <v>82</v>
      </c>
      <c r="L158" s="40"/>
    </row>
    <row r="159" spans="1:12" ht="15" x14ac:dyDescent="0.25">
      <c r="A159" s="23"/>
      <c r="B159" s="15"/>
      <c r="C159" s="11"/>
      <c r="D159" s="6" t="s">
        <v>26</v>
      </c>
      <c r="E159" s="42" t="s">
        <v>118</v>
      </c>
      <c r="F159" s="43">
        <v>125</v>
      </c>
      <c r="G159" s="43">
        <v>6.25</v>
      </c>
      <c r="H159" s="43">
        <v>4</v>
      </c>
      <c r="I159" s="43">
        <v>19.600000000000001</v>
      </c>
      <c r="J159" s="43">
        <v>137.4</v>
      </c>
      <c r="K159" s="53" t="s">
        <v>130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79</v>
      </c>
      <c r="F160" s="43">
        <v>200</v>
      </c>
      <c r="G160" s="43">
        <v>0.2</v>
      </c>
      <c r="H160" s="43">
        <v>0</v>
      </c>
      <c r="I160" s="43">
        <v>14.5</v>
      </c>
      <c r="J160" s="43">
        <v>58.8</v>
      </c>
      <c r="K160" s="53" t="s">
        <v>95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59</v>
      </c>
      <c r="F161" s="43">
        <v>20</v>
      </c>
      <c r="G161" s="43">
        <v>1.6</v>
      </c>
      <c r="H161" s="43">
        <v>0.42</v>
      </c>
      <c r="I161" s="43">
        <v>10.8</v>
      </c>
      <c r="J161" s="43">
        <v>53.4</v>
      </c>
      <c r="K161" s="53" t="s">
        <v>130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5">SUM(G158:G164)</f>
        <v>17.650000000000002</v>
      </c>
      <c r="H165" s="19">
        <f t="shared" si="75"/>
        <v>16.420000000000002</v>
      </c>
      <c r="I165" s="19">
        <f t="shared" si="75"/>
        <v>68.400000000000006</v>
      </c>
      <c r="J165" s="19">
        <f t="shared" si="75"/>
        <v>493.3</v>
      </c>
      <c r="K165" s="25"/>
      <c r="L165" s="19">
        <f t="shared" ref="L165" si="76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46</v>
      </c>
      <c r="F166" s="43">
        <v>60</v>
      </c>
      <c r="G166" s="43">
        <v>0.4</v>
      </c>
      <c r="H166" s="43" t="s">
        <v>47</v>
      </c>
      <c r="I166" s="43">
        <v>1.3</v>
      </c>
      <c r="J166" s="43">
        <v>6.8</v>
      </c>
      <c r="K166" s="44" t="s">
        <v>76</v>
      </c>
      <c r="L166" s="43"/>
    </row>
    <row r="167" spans="1:12" ht="15" x14ac:dyDescent="0.25">
      <c r="A167" s="23"/>
      <c r="B167" s="15"/>
      <c r="C167" s="11"/>
      <c r="D167" s="7" t="s">
        <v>27</v>
      </c>
      <c r="E167" s="51" t="s">
        <v>119</v>
      </c>
      <c r="F167" s="43">
        <v>200</v>
      </c>
      <c r="G167" s="43">
        <v>6.2</v>
      </c>
      <c r="H167" s="43">
        <v>6.25</v>
      </c>
      <c r="I167" s="43">
        <v>15.4</v>
      </c>
      <c r="J167" s="43">
        <v>142.65</v>
      </c>
      <c r="K167" s="44" t="s">
        <v>53</v>
      </c>
      <c r="L167" s="43"/>
    </row>
    <row r="168" spans="1:12" ht="15" x14ac:dyDescent="0.25">
      <c r="A168" s="23"/>
      <c r="B168" s="15"/>
      <c r="C168" s="11"/>
      <c r="D168" s="7" t="s">
        <v>28</v>
      </c>
      <c r="E168" s="51" t="s">
        <v>120</v>
      </c>
      <c r="F168" s="43">
        <v>140</v>
      </c>
      <c r="G168" s="43">
        <v>9.6999999999999993</v>
      </c>
      <c r="H168" s="43">
        <v>6.9</v>
      </c>
      <c r="I168" s="43">
        <v>11.6</v>
      </c>
      <c r="J168" s="43">
        <v>192</v>
      </c>
      <c r="K168" s="44" t="s">
        <v>121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74</v>
      </c>
      <c r="F169" s="43">
        <v>150</v>
      </c>
      <c r="G169" s="43">
        <v>3.2</v>
      </c>
      <c r="H169" s="43">
        <v>7.3</v>
      </c>
      <c r="I169" s="43">
        <v>21.5</v>
      </c>
      <c r="J169" s="43">
        <v>164.5</v>
      </c>
      <c r="K169" s="44" t="s">
        <v>122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68</v>
      </c>
      <c r="F170" s="43">
        <v>200</v>
      </c>
      <c r="G170" s="43">
        <v>0.1</v>
      </c>
      <c r="H170" s="43">
        <v>0</v>
      </c>
      <c r="I170" s="43">
        <v>24.2</v>
      </c>
      <c r="J170" s="43">
        <v>97.2</v>
      </c>
      <c r="K170" s="53" t="s">
        <v>69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131</v>
      </c>
      <c r="F171" s="43">
        <v>30</v>
      </c>
      <c r="G171" s="43">
        <v>2.2000000000000002</v>
      </c>
      <c r="H171" s="43">
        <v>0.56999999999999995</v>
      </c>
      <c r="I171" s="43">
        <v>15.6</v>
      </c>
      <c r="J171" s="43">
        <v>76.33</v>
      </c>
      <c r="K171" s="53" t="s">
        <v>130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132</v>
      </c>
      <c r="F172" s="43">
        <v>30</v>
      </c>
      <c r="G172" s="43">
        <v>2.2000000000000002</v>
      </c>
      <c r="H172" s="43">
        <v>0.56999999999999995</v>
      </c>
      <c r="I172" s="43">
        <v>15.6</v>
      </c>
      <c r="J172" s="43">
        <v>76.33</v>
      </c>
      <c r="K172" s="53" t="s">
        <v>130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810</v>
      </c>
      <c r="G175" s="19">
        <f t="shared" ref="G175:J175" si="77">SUM(G166:G174)</f>
        <v>24</v>
      </c>
      <c r="H175" s="19">
        <f t="shared" si="77"/>
        <v>21.59</v>
      </c>
      <c r="I175" s="19">
        <f t="shared" si="77"/>
        <v>105.19999999999999</v>
      </c>
      <c r="J175" s="19">
        <f t="shared" si="77"/>
        <v>755.81000000000017</v>
      </c>
      <c r="K175" s="25"/>
      <c r="L175" s="19">
        <f t="shared" ref="L175" si="78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1310</v>
      </c>
      <c r="G176" s="32">
        <f t="shared" ref="G176" si="79">G165+G175</f>
        <v>41.650000000000006</v>
      </c>
      <c r="H176" s="32">
        <f t="shared" ref="H176" si="80">H165+H175</f>
        <v>38.010000000000005</v>
      </c>
      <c r="I176" s="32">
        <f t="shared" ref="I176" si="81">I165+I175</f>
        <v>173.6</v>
      </c>
      <c r="J176" s="32">
        <f t="shared" ref="J176:L176" si="82">J165+J175</f>
        <v>1249.1100000000001</v>
      </c>
      <c r="K176" s="32"/>
      <c r="L176" s="32">
        <f t="shared" si="82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137</v>
      </c>
      <c r="F177" s="40">
        <v>200</v>
      </c>
      <c r="G177" s="40">
        <v>14</v>
      </c>
      <c r="H177" s="40">
        <v>10.7</v>
      </c>
      <c r="I177" s="40">
        <v>2.5</v>
      </c>
      <c r="J177" s="40">
        <v>316</v>
      </c>
      <c r="K177" s="41" t="s">
        <v>138</v>
      </c>
      <c r="L177" s="40"/>
    </row>
    <row r="178" spans="1:12" ht="15" x14ac:dyDescent="0.25">
      <c r="A178" s="23"/>
      <c r="B178" s="15"/>
      <c r="C178" s="11"/>
      <c r="D178" s="6"/>
      <c r="E178" s="51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123</v>
      </c>
      <c r="F179" s="43">
        <v>200</v>
      </c>
      <c r="G179" s="43">
        <v>1.6</v>
      </c>
      <c r="H179" s="43">
        <v>1.6</v>
      </c>
      <c r="I179" s="43">
        <v>17.3</v>
      </c>
      <c r="J179" s="43">
        <v>90</v>
      </c>
      <c r="K179" s="44">
        <v>630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59</v>
      </c>
      <c r="F180" s="43">
        <v>20</v>
      </c>
      <c r="G180" s="43">
        <v>1.6</v>
      </c>
      <c r="H180" s="43">
        <v>0.42</v>
      </c>
      <c r="I180" s="43">
        <v>10.8</v>
      </c>
      <c r="J180" s="43">
        <v>53.4</v>
      </c>
      <c r="K180" s="53" t="s">
        <v>130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26</v>
      </c>
      <c r="E182" s="42" t="s">
        <v>136</v>
      </c>
      <c r="F182" s="43">
        <v>80</v>
      </c>
      <c r="G182" s="43">
        <v>2.6</v>
      </c>
      <c r="H182" s="43">
        <v>2.6</v>
      </c>
      <c r="I182" s="43">
        <v>37.799999999999997</v>
      </c>
      <c r="J182" s="43">
        <v>90</v>
      </c>
      <c r="K182" s="44" t="s">
        <v>52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3">SUM(G177:G183)</f>
        <v>19.8</v>
      </c>
      <c r="H184" s="19">
        <f t="shared" si="83"/>
        <v>15.319999999999999</v>
      </c>
      <c r="I184" s="19">
        <f t="shared" si="83"/>
        <v>68.400000000000006</v>
      </c>
      <c r="J184" s="19">
        <f t="shared" si="83"/>
        <v>549.4</v>
      </c>
      <c r="K184" s="25"/>
      <c r="L184" s="19">
        <f t="shared" ref="L184" si="84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46</v>
      </c>
      <c r="F185" s="43">
        <v>60</v>
      </c>
      <c r="G185" s="43">
        <v>0.4</v>
      </c>
      <c r="H185" s="43" t="s">
        <v>47</v>
      </c>
      <c r="I185" s="43">
        <v>1.3</v>
      </c>
      <c r="J185" s="43">
        <v>6.8</v>
      </c>
      <c r="K185" s="44" t="s">
        <v>76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124</v>
      </c>
      <c r="F186" s="43">
        <v>210</v>
      </c>
      <c r="G186" s="43">
        <v>7</v>
      </c>
      <c r="H186" s="43">
        <v>5</v>
      </c>
      <c r="I186" s="43">
        <v>17.8</v>
      </c>
      <c r="J186" s="43">
        <v>144.19999999999999</v>
      </c>
      <c r="K186" s="44" t="s">
        <v>127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125</v>
      </c>
      <c r="F187" s="43">
        <v>90</v>
      </c>
      <c r="G187" s="43">
        <v>9.9</v>
      </c>
      <c r="H187" s="43">
        <v>10.9</v>
      </c>
      <c r="I187" s="43">
        <v>3.3</v>
      </c>
      <c r="J187" s="43">
        <v>150.9</v>
      </c>
      <c r="K187" s="44" t="s">
        <v>128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126</v>
      </c>
      <c r="F188" s="43">
        <v>150</v>
      </c>
      <c r="G188" s="43">
        <v>7.3</v>
      </c>
      <c r="H188" s="43">
        <v>7.8</v>
      </c>
      <c r="I188" s="43">
        <v>32.700000000000003</v>
      </c>
      <c r="J188" s="43">
        <v>230.2</v>
      </c>
      <c r="K188" s="44" t="s">
        <v>129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71</v>
      </c>
      <c r="F189" s="43">
        <v>200</v>
      </c>
      <c r="G189" s="43">
        <v>0.4</v>
      </c>
      <c r="H189" s="43">
        <v>0</v>
      </c>
      <c r="I189" s="43">
        <v>23.6</v>
      </c>
      <c r="J189" s="43">
        <v>96</v>
      </c>
      <c r="K189" s="53" t="s">
        <v>72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131</v>
      </c>
      <c r="F190" s="43">
        <v>30</v>
      </c>
      <c r="G190" s="43">
        <v>2.2000000000000002</v>
      </c>
      <c r="H190" s="43">
        <v>0.56999999999999995</v>
      </c>
      <c r="I190" s="43">
        <v>15.6</v>
      </c>
      <c r="J190" s="43">
        <v>76.33</v>
      </c>
      <c r="K190" s="53" t="s">
        <v>130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132</v>
      </c>
      <c r="F191" s="43">
        <v>30</v>
      </c>
      <c r="G191" s="43">
        <v>2.2000000000000002</v>
      </c>
      <c r="H191" s="43">
        <v>0.56999999999999995</v>
      </c>
      <c r="I191" s="43">
        <v>15.6</v>
      </c>
      <c r="J191" s="43">
        <v>76.33</v>
      </c>
      <c r="K191" s="53" t="s">
        <v>130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 t="shared" ref="G194:J194" si="85">SUM(G185:G193)</f>
        <v>29.4</v>
      </c>
      <c r="H194" s="19">
        <f t="shared" si="85"/>
        <v>24.84</v>
      </c>
      <c r="I194" s="19">
        <f t="shared" si="85"/>
        <v>109.9</v>
      </c>
      <c r="J194" s="19">
        <f t="shared" si="85"/>
        <v>780.76</v>
      </c>
      <c r="K194" s="25"/>
      <c r="L194" s="19">
        <f t="shared" ref="L194" si="86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1270</v>
      </c>
      <c r="G195" s="32">
        <f t="shared" ref="G195" si="87">G184+G194</f>
        <v>49.2</v>
      </c>
      <c r="H195" s="32">
        <f t="shared" ref="H195" si="88">H184+H194</f>
        <v>40.159999999999997</v>
      </c>
      <c r="I195" s="32">
        <f t="shared" ref="I195" si="89">I184+I194</f>
        <v>178.3</v>
      </c>
      <c r="J195" s="32">
        <f t="shared" ref="J195:L195" si="90">J184+J194</f>
        <v>1330.1599999999999</v>
      </c>
      <c r="K195" s="32"/>
      <c r="L195" s="32">
        <f t="shared" si="90"/>
        <v>0</v>
      </c>
    </row>
    <row r="196" spans="1:12" x14ac:dyDescent="0.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1286</v>
      </c>
      <c r="G196" s="34">
        <f t="shared" ref="G196:J196" si="91">(G24+G43+G62+G81+G100+G119+G138+G157+G176+G195)/(IF(G24=0,0,1)+IF(G43=0,0,1)+IF(G62=0,0,1)+IF(G81=0,0,1)+IF(G100=0,0,1)+IF(G119=0,0,1)+IF(G138=0,0,1)+IF(G157=0,0,1)+IF(G176=0,0,1)+IF(G195=0,0,1))</f>
        <v>47.949999999999996</v>
      </c>
      <c r="H196" s="34">
        <f t="shared" si="91"/>
        <v>42.169999999999995</v>
      </c>
      <c r="I196" s="34">
        <f t="shared" si="91"/>
        <v>187.86399999999998</v>
      </c>
      <c r="J196" s="34">
        <f t="shared" si="91"/>
        <v>1327.864</v>
      </c>
      <c r="K196" s="34"/>
      <c r="L196" s="34" t="e">
        <f t="shared" ref="L196" si="92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2024-09-19T04:06:23Z</dcterms:modified>
</cp:coreProperties>
</file>